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Предварит.смета" sheetId="1" r:id="rId1"/>
  </sheets>
  <definedNames/>
  <calcPr fullCalcOnLoad="1"/>
</workbook>
</file>

<file path=xl/sharedStrings.xml><?xml version="1.0" encoding="utf-8"?>
<sst xmlns="http://schemas.openxmlformats.org/spreadsheetml/2006/main" count="294" uniqueCount="87">
  <si>
    <r>
      <t xml:space="preserve">«Ваша бригада»:
</t>
    </r>
    <r>
      <rPr>
        <sz val="14"/>
        <rFont val="Arial"/>
        <family val="2"/>
      </rPr>
      <t>Николай: 8-926-132-82-40                                        www.vasha-brigada.ru
Михаил:  8-965-383-51-44                                      remont@vasha-brigada.ru</t>
    </r>
  </si>
  <si>
    <t>Предварительная смета на ремонтные работы 
В 2-комнатной квартире</t>
  </si>
  <si>
    <t>Наименование
работ</t>
  </si>
  <si>
    <t>Ед.
изм.</t>
  </si>
  <si>
    <t>Цена за 1 ед. изм. (руб.)</t>
  </si>
  <si>
    <t>Кол-во</t>
  </si>
  <si>
    <t>Стоимость,
Руб.</t>
  </si>
  <si>
    <r>
      <t>Кухня     8 м</t>
    </r>
    <r>
      <rPr>
        <b/>
        <vertAlign val="superscript"/>
        <sz val="16"/>
        <rFont val="Arial"/>
        <family val="2"/>
      </rPr>
      <t>2</t>
    </r>
  </si>
  <si>
    <r>
      <t>Потолок 8 м</t>
    </r>
    <r>
      <rPr>
        <b/>
        <vertAlign val="superscript"/>
        <sz val="12"/>
        <rFont val="Arial"/>
        <family val="2"/>
      </rPr>
      <t>2</t>
    </r>
  </si>
  <si>
    <t>Очистка потолка от побелки</t>
  </si>
  <si>
    <t>м²</t>
  </si>
  <si>
    <t>Грунтовка потолка («Бетоноконтакт»)</t>
  </si>
  <si>
    <t>Штукатурка потолка визуальная</t>
  </si>
  <si>
    <t>Шпаклевка потолка базовая</t>
  </si>
  <si>
    <t>Грунтовка потолка (3 слоя)</t>
  </si>
  <si>
    <t>Шлифовка потолка перед оклейкой стеклопаутинки</t>
  </si>
  <si>
    <t>Оклейка потолка стеклопаутинкой</t>
  </si>
  <si>
    <t>Шпаклевка потолка под покраску</t>
  </si>
  <si>
    <t>Шлифовка потолка под покраску</t>
  </si>
  <si>
    <t>Окраска потолка (2 слоя)</t>
  </si>
  <si>
    <t>Итого</t>
  </si>
  <si>
    <r>
      <t>Стены 27 м</t>
    </r>
    <r>
      <rPr>
        <b/>
        <vertAlign val="superscript"/>
        <sz val="12"/>
        <rFont val="Arial"/>
        <family val="2"/>
      </rPr>
      <t>2</t>
    </r>
  </si>
  <si>
    <t>Очистка стен от обоев</t>
  </si>
  <si>
    <t>Грунтовка стен бетонных «Бетоноконтактом»</t>
  </si>
  <si>
    <t>Штукатурка стен визуальная</t>
  </si>
  <si>
    <t>Шпаклевка стен базовая</t>
  </si>
  <si>
    <t>Грунтовка стен (3 слоя)</t>
  </si>
  <si>
    <t>Шлифовка стен под обои</t>
  </si>
  <si>
    <t>Оклейка стен обоями</t>
  </si>
  <si>
    <t>Устройство «фартука» над рабочей столешницей</t>
  </si>
  <si>
    <t>шт</t>
  </si>
  <si>
    <t>Устройство водопровода</t>
  </si>
  <si>
    <t>точка</t>
  </si>
  <si>
    <r>
      <t>Полы 8 м</t>
    </r>
    <r>
      <rPr>
        <b/>
        <vertAlign val="superscript"/>
        <sz val="12"/>
        <rFont val="Arial"/>
        <family val="2"/>
      </rPr>
      <t>2</t>
    </r>
  </si>
  <si>
    <t>Демонтаж линолеума</t>
  </si>
  <si>
    <t>Демонтаж плинтуса</t>
  </si>
  <si>
    <t>м/п</t>
  </si>
  <si>
    <t>Грунтовка полов «Бетоноконтактом»</t>
  </si>
  <si>
    <t>Выравнивание полов (наливной пол)</t>
  </si>
  <si>
    <t>Устройство ламината</t>
  </si>
  <si>
    <t>Устройство плинтуса (пластик)</t>
  </si>
  <si>
    <t>Электротехнические работы (1-й цикл)</t>
  </si>
  <si>
    <t>Штробирование и установка подрозетника в бетон</t>
  </si>
  <si>
    <t>Штробирование и установка подрозетника в ГКЛ-пеноблок</t>
  </si>
  <si>
    <t>Штробление бетонных стен (1 провод)</t>
  </si>
  <si>
    <t>Итого :</t>
  </si>
  <si>
    <t>Электромонтажные работы ( 2-й цикл )</t>
  </si>
  <si>
    <t>Установка механизма розетки, выключателя</t>
  </si>
  <si>
    <t>ИТОГО КУХНЯ:</t>
  </si>
  <si>
    <t>Комната №1     20 м²</t>
  </si>
  <si>
    <r>
      <t>Потолок 20 м</t>
    </r>
    <r>
      <rPr>
        <b/>
        <vertAlign val="superscript"/>
        <sz val="12"/>
        <rFont val="Arial"/>
        <family val="2"/>
      </rPr>
      <t>2</t>
    </r>
  </si>
  <si>
    <r>
      <t>Стены 42 м</t>
    </r>
    <r>
      <rPr>
        <b/>
        <vertAlign val="superscript"/>
        <sz val="12"/>
        <rFont val="Arial"/>
        <family val="2"/>
      </rPr>
      <t>2</t>
    </r>
  </si>
  <si>
    <r>
      <t>Полы 20 м</t>
    </r>
    <r>
      <rPr>
        <b/>
        <vertAlign val="superscript"/>
        <sz val="12"/>
        <rFont val="Arial"/>
        <family val="2"/>
      </rPr>
      <t>2</t>
    </r>
  </si>
  <si>
    <t>ИТОГО КОМНАТА №1:</t>
  </si>
  <si>
    <t>Комната №2     15 м²</t>
  </si>
  <si>
    <r>
      <t>Потолок 15 м</t>
    </r>
    <r>
      <rPr>
        <b/>
        <vertAlign val="superscript"/>
        <sz val="12"/>
        <rFont val="Arial"/>
        <family val="2"/>
      </rPr>
      <t>2</t>
    </r>
  </si>
  <si>
    <r>
      <t>Стены 34 м</t>
    </r>
    <r>
      <rPr>
        <b/>
        <vertAlign val="superscript"/>
        <sz val="12"/>
        <rFont val="Arial"/>
        <family val="2"/>
      </rPr>
      <t>2</t>
    </r>
  </si>
  <si>
    <r>
      <t>Полы 15 м</t>
    </r>
    <r>
      <rPr>
        <b/>
        <vertAlign val="superscript"/>
        <sz val="12"/>
        <rFont val="Arial"/>
        <family val="2"/>
      </rPr>
      <t>2</t>
    </r>
  </si>
  <si>
    <t>ИТОГО КОМНАТА №2:</t>
  </si>
  <si>
    <t>Коридор     6 м²</t>
  </si>
  <si>
    <r>
      <t>Потолок 6 м</t>
    </r>
    <r>
      <rPr>
        <b/>
        <vertAlign val="superscript"/>
        <sz val="12"/>
        <rFont val="Arial"/>
        <family val="2"/>
      </rPr>
      <t>2</t>
    </r>
  </si>
  <si>
    <r>
      <t>Стены 17 м</t>
    </r>
    <r>
      <rPr>
        <b/>
        <vertAlign val="superscript"/>
        <sz val="12"/>
        <rFont val="Arial"/>
        <family val="2"/>
      </rPr>
      <t>2</t>
    </r>
  </si>
  <si>
    <r>
      <t>Полы 6 м</t>
    </r>
    <r>
      <rPr>
        <b/>
        <vertAlign val="superscript"/>
        <sz val="12"/>
        <rFont val="Arial"/>
        <family val="2"/>
      </rPr>
      <t>2</t>
    </r>
  </si>
  <si>
    <t>ИТОГО КОРИДОР:</t>
  </si>
  <si>
    <r>
      <t>Санузел совместный     3,5 м</t>
    </r>
    <r>
      <rPr>
        <b/>
        <vertAlign val="superscript"/>
        <sz val="16"/>
        <rFont val="Arial"/>
        <family val="2"/>
      </rPr>
      <t>2</t>
    </r>
  </si>
  <si>
    <t>Демонтажные работы</t>
  </si>
  <si>
    <t>Демонтаж раковины</t>
  </si>
  <si>
    <t>Демонтаж унитаза</t>
  </si>
  <si>
    <t>Демонтаж ванной</t>
  </si>
  <si>
    <t>Демонтаж смесителя</t>
  </si>
  <si>
    <t>Демонтаж керамической плитки</t>
  </si>
  <si>
    <r>
      <t>Стены 23,4 м</t>
    </r>
    <r>
      <rPr>
        <b/>
        <vertAlign val="superscript"/>
        <sz val="12"/>
        <rFont val="Arial"/>
        <family val="2"/>
      </rPr>
      <t>2</t>
    </r>
  </si>
  <si>
    <t>Штукатурка стен по маякам</t>
  </si>
  <si>
    <t>Облицовка стен керамической плиткой</t>
  </si>
  <si>
    <t>Затирка швов</t>
  </si>
  <si>
    <r>
      <t>Полы 3,5 м</t>
    </r>
    <r>
      <rPr>
        <b/>
        <vertAlign val="superscript"/>
        <sz val="12"/>
        <rFont val="Arial"/>
        <family val="2"/>
      </rPr>
      <t>2</t>
    </r>
  </si>
  <si>
    <t>Выравнивание полов по маякам</t>
  </si>
  <si>
    <t>Облицовка полов керамической плиткой</t>
  </si>
  <si>
    <t>Сантехнические работы</t>
  </si>
  <si>
    <t>Монтаж ванной</t>
  </si>
  <si>
    <t>Устройство экрана под ванной</t>
  </si>
  <si>
    <t>Устройство и подключение унитаза</t>
  </si>
  <si>
    <t>Установка люка-невидимки</t>
  </si>
  <si>
    <t>Установка смесителя</t>
  </si>
  <si>
    <t>Устройство реечного потолка</t>
  </si>
  <si>
    <t>ИТОГО САНУЗЕЛ:</t>
  </si>
  <si>
    <t>ИТОГО КОСМЕТИЧЕСКИЙ РЕМОНТ
В 2-КОМНАТНОЙ КВАРТИРЕ: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</si>
</sst>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р_."/>
  </numFmts>
  <fonts count="10"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2"/>
      <name val="Arial"/>
      <family val="2"/>
    </font>
    <font>
      <b/>
      <sz val="26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164" fontId="6" fillId="2" borderId="3" xfId="0" applyFont="1" applyFill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right" vertical="center"/>
    </xf>
    <xf numFmtId="164" fontId="0" fillId="0" borderId="5" xfId="0" applyFont="1" applyFill="1" applyBorder="1" applyAlignment="1">
      <alignment horizontal="left" vertical="center"/>
    </xf>
    <xf numFmtId="164" fontId="0" fillId="0" borderId="5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6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left" vertical="center" wrapText="1"/>
    </xf>
    <xf numFmtId="164" fontId="4" fillId="0" borderId="6" xfId="0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164" fontId="0" fillId="0" borderId="5" xfId="0" applyFont="1" applyFill="1" applyBorder="1" applyAlignment="1">
      <alignment horizontal="left" wrapText="1"/>
    </xf>
    <xf numFmtId="165" fontId="0" fillId="0" borderId="5" xfId="0" applyNumberFormat="1" applyFont="1" applyFill="1" applyBorder="1" applyAlignment="1">
      <alignment horizontal="right"/>
    </xf>
    <xf numFmtId="164" fontId="0" fillId="0" borderId="7" xfId="0" applyFont="1" applyBorder="1" applyAlignment="1">
      <alignment vertical="top" wrapText="1"/>
    </xf>
    <xf numFmtId="164" fontId="0" fillId="0" borderId="7" xfId="0" applyFont="1" applyBorder="1" applyAlignment="1">
      <alignment vertical="top"/>
    </xf>
    <xf numFmtId="164" fontId="0" fillId="0" borderId="5" xfId="0" applyFont="1" applyFill="1" applyBorder="1" applyAlignment="1">
      <alignment horizontal="left"/>
    </xf>
    <xf numFmtId="164" fontId="4" fillId="0" borderId="6" xfId="0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4" fontId="4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top"/>
    </xf>
    <xf numFmtId="165" fontId="0" fillId="0" borderId="5" xfId="0" applyNumberFormat="1" applyFont="1" applyFill="1" applyBorder="1" applyAlignment="1">
      <alignment horizontal="right" vertical="top"/>
    </xf>
    <xf numFmtId="164" fontId="4" fillId="0" borderId="6" xfId="0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164" fontId="4" fillId="0" borderId="8" xfId="0" applyFont="1" applyFill="1" applyBorder="1" applyAlignment="1">
      <alignment horizontal="right" wrapText="1"/>
    </xf>
    <xf numFmtId="165" fontId="4" fillId="0" borderId="9" xfId="0" applyNumberFormat="1" applyFont="1" applyFill="1" applyBorder="1" applyAlignment="1">
      <alignment horizontal="right"/>
    </xf>
    <xf numFmtId="164" fontId="6" fillId="0" borderId="0" xfId="0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6" fillId="0" borderId="3" xfId="0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164" fontId="6" fillId="0" borderId="0" xfId="0" applyFont="1" applyBorder="1" applyAlignment="1">
      <alignment horizontal="right" wrapText="1"/>
    </xf>
    <xf numFmtId="164" fontId="9" fillId="4" borderId="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workbookViewId="0" topLeftCell="A148">
      <selection activeCell="B180" sqref="B180"/>
    </sheetView>
  </sheetViews>
  <sheetFormatPr defaultColWidth="9.140625" defaultRowHeight="12.75"/>
  <cols>
    <col min="1" max="1" width="47.140625" style="1" customWidth="1"/>
    <col min="2" max="2" width="9.7109375" style="1" customWidth="1"/>
    <col min="3" max="3" width="10.8515625" style="1" customWidth="1"/>
    <col min="4" max="4" width="9.7109375" style="1" customWidth="1"/>
    <col min="5" max="5" width="18.8515625" style="2" customWidth="1"/>
    <col min="6" max="16384" width="9.00390625" style="1" customWidth="1"/>
  </cols>
  <sheetData>
    <row r="1" spans="1:5" ht="61.5" customHeight="1">
      <c r="A1" s="3" t="s">
        <v>0</v>
      </c>
      <c r="B1" s="3"/>
      <c r="C1" s="3"/>
      <c r="D1" s="3"/>
      <c r="E1" s="3"/>
    </row>
    <row r="2" spans="1:5" ht="49.5" customHeight="1">
      <c r="A2" s="4" t="s">
        <v>1</v>
      </c>
      <c r="B2" s="4"/>
      <c r="C2" s="4"/>
      <c r="D2" s="4"/>
      <c r="E2" s="4"/>
    </row>
    <row r="3" spans="1:5" ht="10.5" customHeight="1">
      <c r="A3" s="5"/>
      <c r="B3" s="5"/>
      <c r="C3" s="5"/>
      <c r="D3" s="5"/>
      <c r="E3" s="5"/>
    </row>
    <row r="4" spans="1:5" ht="42.7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</row>
    <row r="5" spans="1:5" ht="19.5" customHeight="1">
      <c r="A5" s="8" t="s">
        <v>7</v>
      </c>
      <c r="B5" s="8"/>
      <c r="C5" s="8"/>
      <c r="D5" s="8"/>
      <c r="E5" s="8"/>
    </row>
    <row r="6" spans="1:5" ht="21" customHeight="1">
      <c r="A6" s="9" t="s">
        <v>8</v>
      </c>
      <c r="B6" s="9"/>
      <c r="C6" s="9"/>
      <c r="D6" s="9"/>
      <c r="E6" s="9"/>
    </row>
    <row r="7" spans="1:5" ht="12.75">
      <c r="A7" s="10" t="s">
        <v>9</v>
      </c>
      <c r="B7" s="11" t="s">
        <v>10</v>
      </c>
      <c r="C7" s="12">
        <v>150</v>
      </c>
      <c r="D7" s="13">
        <v>8</v>
      </c>
      <c r="E7" s="14">
        <f>C7*D7</f>
        <v>1200</v>
      </c>
    </row>
    <row r="8" spans="1:5" ht="12.75">
      <c r="A8" s="15" t="s">
        <v>11</v>
      </c>
      <c r="B8" s="11" t="s">
        <v>10</v>
      </c>
      <c r="C8" s="16">
        <v>80</v>
      </c>
      <c r="D8" s="11">
        <v>8</v>
      </c>
      <c r="E8" s="14">
        <f>C8*D8</f>
        <v>640</v>
      </c>
    </row>
    <row r="9" spans="1:5" ht="12.75">
      <c r="A9" s="15" t="s">
        <v>12</v>
      </c>
      <c r="B9" s="11" t="s">
        <v>10</v>
      </c>
      <c r="C9" s="16">
        <v>300</v>
      </c>
      <c r="D9" s="11">
        <v>8</v>
      </c>
      <c r="E9" s="14">
        <f>C9*D9</f>
        <v>2400</v>
      </c>
    </row>
    <row r="10" spans="1:6" ht="12.75">
      <c r="A10" s="15" t="s">
        <v>13</v>
      </c>
      <c r="B10" s="11" t="s">
        <v>10</v>
      </c>
      <c r="C10" s="16">
        <v>150</v>
      </c>
      <c r="D10" s="11">
        <v>8</v>
      </c>
      <c r="E10" s="14">
        <f>C10*D10</f>
        <v>1200</v>
      </c>
      <c r="F10" s="17"/>
    </row>
    <row r="11" spans="1:5" ht="12.75">
      <c r="A11" s="15" t="s">
        <v>14</v>
      </c>
      <c r="B11" s="11" t="s">
        <v>10</v>
      </c>
      <c r="C11" s="16">
        <v>50</v>
      </c>
      <c r="D11" s="11">
        <v>8</v>
      </c>
      <c r="E11" s="14">
        <f>C11*D11</f>
        <v>400</v>
      </c>
    </row>
    <row r="12" spans="1:6" ht="12.75">
      <c r="A12" s="15" t="s">
        <v>15</v>
      </c>
      <c r="B12" s="11" t="s">
        <v>10</v>
      </c>
      <c r="C12" s="16">
        <v>50</v>
      </c>
      <c r="D12" s="11">
        <v>8</v>
      </c>
      <c r="E12" s="14">
        <f>C12*D12</f>
        <v>400</v>
      </c>
      <c r="F12" s="18"/>
    </row>
    <row r="13" spans="1:5" ht="12.75">
      <c r="A13" s="15" t="s">
        <v>16</v>
      </c>
      <c r="B13" s="11" t="s">
        <v>10</v>
      </c>
      <c r="C13" s="16">
        <v>100</v>
      </c>
      <c r="D13" s="19">
        <v>8</v>
      </c>
      <c r="E13" s="14">
        <f>C13*D13</f>
        <v>800</v>
      </c>
    </row>
    <row r="14" spans="1:5" ht="12.75">
      <c r="A14" s="20" t="s">
        <v>17</v>
      </c>
      <c r="B14" s="11" t="s">
        <v>10</v>
      </c>
      <c r="C14" s="16">
        <v>290</v>
      </c>
      <c r="D14" s="11">
        <v>8</v>
      </c>
      <c r="E14" s="14">
        <f>C14*D14</f>
        <v>2320</v>
      </c>
    </row>
    <row r="15" spans="1:5" ht="12.75">
      <c r="A15" s="15" t="s">
        <v>18</v>
      </c>
      <c r="B15" s="11" t="s">
        <v>10</v>
      </c>
      <c r="C15" s="16">
        <v>70</v>
      </c>
      <c r="D15" s="11">
        <v>8</v>
      </c>
      <c r="E15" s="14">
        <f>C15*D15</f>
        <v>560</v>
      </c>
    </row>
    <row r="16" spans="1:5" ht="12.75">
      <c r="A16" s="15" t="s">
        <v>19</v>
      </c>
      <c r="B16" s="11" t="s">
        <v>10</v>
      </c>
      <c r="C16" s="16">
        <v>220</v>
      </c>
      <c r="D16" s="11">
        <v>8</v>
      </c>
      <c r="E16" s="14">
        <f>C16*D16</f>
        <v>1760</v>
      </c>
    </row>
    <row r="17" spans="1:5" ht="16.5" customHeight="1">
      <c r="A17" s="21" t="s">
        <v>20</v>
      </c>
      <c r="B17" s="21"/>
      <c r="C17" s="21"/>
      <c r="D17" s="21"/>
      <c r="E17" s="22">
        <f>SUM(E7:E16)</f>
        <v>11680</v>
      </c>
    </row>
    <row r="18" spans="1:5" ht="21.75" customHeight="1">
      <c r="A18" s="9" t="s">
        <v>21</v>
      </c>
      <c r="B18" s="9"/>
      <c r="C18" s="9"/>
      <c r="D18" s="9"/>
      <c r="E18" s="9"/>
    </row>
    <row r="19" spans="1:5" ht="12.75">
      <c r="A19" s="23" t="s">
        <v>22</v>
      </c>
      <c r="B19" s="11" t="s">
        <v>10</v>
      </c>
      <c r="C19" s="16">
        <v>90</v>
      </c>
      <c r="D19" s="16">
        <v>27</v>
      </c>
      <c r="E19" s="24">
        <f>C19*D19</f>
        <v>2430</v>
      </c>
    </row>
    <row r="20" spans="1:5" ht="12.75">
      <c r="A20" s="25" t="s">
        <v>23</v>
      </c>
      <c r="B20" s="11" t="s">
        <v>10</v>
      </c>
      <c r="C20" s="16">
        <v>60</v>
      </c>
      <c r="D20" s="16">
        <v>27</v>
      </c>
      <c r="E20" s="24">
        <f>C20*D20</f>
        <v>1620</v>
      </c>
    </row>
    <row r="21" spans="1:5" ht="12.75">
      <c r="A21" s="25" t="s">
        <v>24</v>
      </c>
      <c r="B21" s="11" t="s">
        <v>10</v>
      </c>
      <c r="C21" s="16">
        <v>250</v>
      </c>
      <c r="D21" s="16">
        <v>27</v>
      </c>
      <c r="E21" s="24">
        <f>C21*D21</f>
        <v>6750</v>
      </c>
    </row>
    <row r="22" spans="1:5" ht="12.75">
      <c r="A22" s="25" t="s">
        <v>25</v>
      </c>
      <c r="B22" s="11" t="s">
        <v>10</v>
      </c>
      <c r="C22" s="16">
        <v>135</v>
      </c>
      <c r="D22" s="16">
        <v>27</v>
      </c>
      <c r="E22" s="24">
        <f>C22*D22</f>
        <v>3645</v>
      </c>
    </row>
    <row r="23" spans="1:5" ht="12.75">
      <c r="A23" s="25" t="s">
        <v>26</v>
      </c>
      <c r="B23" s="11" t="s">
        <v>10</v>
      </c>
      <c r="C23" s="16">
        <v>50</v>
      </c>
      <c r="D23" s="16">
        <v>27</v>
      </c>
      <c r="E23" s="24">
        <f>C23*D23</f>
        <v>1350</v>
      </c>
    </row>
    <row r="24" spans="1:5" ht="12.75">
      <c r="A24" s="26" t="s">
        <v>27</v>
      </c>
      <c r="B24" s="11" t="s">
        <v>10</v>
      </c>
      <c r="C24" s="16">
        <v>30</v>
      </c>
      <c r="D24" s="16">
        <v>27</v>
      </c>
      <c r="E24" s="24">
        <f>C24*D24</f>
        <v>810</v>
      </c>
    </row>
    <row r="25" spans="1:5" ht="12.75">
      <c r="A25" s="26" t="s">
        <v>28</v>
      </c>
      <c r="B25" s="11" t="s">
        <v>10</v>
      </c>
      <c r="C25" s="16">
        <v>210</v>
      </c>
      <c r="D25" s="16">
        <v>25</v>
      </c>
      <c r="E25" s="24">
        <f>C25*D25</f>
        <v>5250</v>
      </c>
    </row>
    <row r="26" spans="1:5" ht="12.75">
      <c r="A26" s="27" t="s">
        <v>29</v>
      </c>
      <c r="B26" s="11" t="s">
        <v>30</v>
      </c>
      <c r="C26" s="16">
        <v>3000</v>
      </c>
      <c r="D26" s="16">
        <v>1</v>
      </c>
      <c r="E26" s="24">
        <f>C26*D26</f>
        <v>3000</v>
      </c>
    </row>
    <row r="27" spans="1:5" ht="12.75">
      <c r="A27" s="27" t="s">
        <v>31</v>
      </c>
      <c r="B27" s="11" t="s">
        <v>32</v>
      </c>
      <c r="C27" s="16">
        <v>2900</v>
      </c>
      <c r="D27" s="16">
        <v>1</v>
      </c>
      <c r="E27" s="24">
        <f>C27*D27</f>
        <v>2900</v>
      </c>
    </row>
    <row r="28" spans="1:5" ht="18" customHeight="1">
      <c r="A28" s="28" t="s">
        <v>20</v>
      </c>
      <c r="B28" s="28"/>
      <c r="C28" s="28"/>
      <c r="D28" s="28"/>
      <c r="E28" s="29">
        <f>SUM(E19:E27)</f>
        <v>27755</v>
      </c>
    </row>
    <row r="29" spans="1:5" ht="21" customHeight="1">
      <c r="A29" s="9" t="s">
        <v>33</v>
      </c>
      <c r="B29" s="9"/>
      <c r="C29" s="9"/>
      <c r="D29" s="9"/>
      <c r="E29" s="9"/>
    </row>
    <row r="30" spans="1:5" ht="12.75">
      <c r="A30" s="25" t="s">
        <v>34</v>
      </c>
      <c r="B30" s="11" t="s">
        <v>10</v>
      </c>
      <c r="C30" s="11">
        <v>50</v>
      </c>
      <c r="D30" s="11">
        <v>8</v>
      </c>
      <c r="E30" s="24">
        <f>C30*D30</f>
        <v>400</v>
      </c>
    </row>
    <row r="31" spans="1:5" ht="12.75">
      <c r="A31" s="15" t="s">
        <v>35</v>
      </c>
      <c r="B31" s="11" t="s">
        <v>36</v>
      </c>
      <c r="C31" s="11">
        <v>20</v>
      </c>
      <c r="D31" s="11">
        <v>11</v>
      </c>
      <c r="E31" s="24">
        <f>C31*D31</f>
        <v>220</v>
      </c>
    </row>
    <row r="32" spans="1:5" ht="12.75">
      <c r="A32" s="27" t="s">
        <v>37</v>
      </c>
      <c r="B32" s="11" t="s">
        <v>10</v>
      </c>
      <c r="C32" s="16">
        <v>40</v>
      </c>
      <c r="D32" s="16">
        <v>8</v>
      </c>
      <c r="E32" s="24">
        <f>C32*D32</f>
        <v>320</v>
      </c>
    </row>
    <row r="33" spans="1:5" ht="12.75">
      <c r="A33" s="27" t="s">
        <v>38</v>
      </c>
      <c r="B33" s="11" t="s">
        <v>10</v>
      </c>
      <c r="C33" s="16">
        <v>250</v>
      </c>
      <c r="D33" s="16">
        <v>8</v>
      </c>
      <c r="E33" s="24">
        <f>C33*D33</f>
        <v>2000</v>
      </c>
    </row>
    <row r="34" spans="1:5" ht="12.75">
      <c r="A34" s="27" t="s">
        <v>39</v>
      </c>
      <c r="B34" s="11" t="s">
        <v>10</v>
      </c>
      <c r="C34" s="16">
        <v>280</v>
      </c>
      <c r="D34" s="16">
        <v>8</v>
      </c>
      <c r="E34" s="24">
        <f>C34*D34</f>
        <v>2240</v>
      </c>
    </row>
    <row r="35" spans="1:5" ht="12.75">
      <c r="A35" s="27" t="s">
        <v>40</v>
      </c>
      <c r="B35" s="11" t="s">
        <v>36</v>
      </c>
      <c r="C35" s="16">
        <v>130</v>
      </c>
      <c r="D35" s="16">
        <v>11</v>
      </c>
      <c r="E35" s="24">
        <f>C35*D35</f>
        <v>1430</v>
      </c>
    </row>
    <row r="36" spans="1:5" ht="18" customHeight="1">
      <c r="A36" s="28" t="s">
        <v>20</v>
      </c>
      <c r="B36" s="28"/>
      <c r="C36" s="28"/>
      <c r="D36" s="28"/>
      <c r="E36" s="29">
        <f>SUM(E30:E35)</f>
        <v>6610</v>
      </c>
    </row>
    <row r="37" spans="1:5" ht="21.75" customHeight="1">
      <c r="A37" s="30" t="s">
        <v>41</v>
      </c>
      <c r="B37" s="30"/>
      <c r="C37" s="30"/>
      <c r="D37" s="30"/>
      <c r="E37" s="30"/>
    </row>
    <row r="38" spans="1:5" ht="13.5" customHeight="1">
      <c r="A38" s="25" t="s">
        <v>42</v>
      </c>
      <c r="B38" s="11" t="s">
        <v>30</v>
      </c>
      <c r="C38" s="16">
        <v>300</v>
      </c>
      <c r="D38" s="16">
        <v>8</v>
      </c>
      <c r="E38" s="24">
        <f>C38*D38</f>
        <v>2400</v>
      </c>
    </row>
    <row r="39" spans="1:5" ht="12.75">
      <c r="A39" s="25" t="s">
        <v>43</v>
      </c>
      <c r="B39" s="31" t="s">
        <v>30</v>
      </c>
      <c r="C39" s="31">
        <v>170</v>
      </c>
      <c r="D39" s="31">
        <v>10</v>
      </c>
      <c r="E39" s="32">
        <f>C39*D39</f>
        <v>1700</v>
      </c>
    </row>
    <row r="40" spans="1:5" ht="12.75">
      <c r="A40" s="25" t="s">
        <v>44</v>
      </c>
      <c r="B40" s="11" t="s">
        <v>36</v>
      </c>
      <c r="C40" s="16">
        <v>40</v>
      </c>
      <c r="D40" s="16">
        <v>25</v>
      </c>
      <c r="E40" s="24">
        <f>C40*D40</f>
        <v>1000</v>
      </c>
    </row>
    <row r="41" spans="1:5" ht="15.75" customHeight="1">
      <c r="A41" s="33" t="s">
        <v>45</v>
      </c>
      <c r="B41" s="33"/>
      <c r="C41" s="33"/>
      <c r="D41" s="33"/>
      <c r="E41" s="34">
        <f>SUM(E38:E40)</f>
        <v>5100</v>
      </c>
    </row>
    <row r="42" spans="1:5" ht="22.5" customHeight="1">
      <c r="A42" s="30" t="s">
        <v>46</v>
      </c>
      <c r="B42" s="30"/>
      <c r="C42" s="30"/>
      <c r="D42" s="30"/>
      <c r="E42" s="30"/>
    </row>
    <row r="43" spans="1:5" ht="12.75">
      <c r="A43" s="25" t="s">
        <v>47</v>
      </c>
      <c r="B43" s="11" t="s">
        <v>30</v>
      </c>
      <c r="C43" s="16">
        <v>100</v>
      </c>
      <c r="D43" s="16">
        <v>18</v>
      </c>
      <c r="E43" s="24">
        <f>C43*D43</f>
        <v>1800</v>
      </c>
    </row>
    <row r="44" spans="1:5" ht="17.25" customHeight="1">
      <c r="A44" s="35" t="s">
        <v>45</v>
      </c>
      <c r="B44" s="35"/>
      <c r="C44" s="35"/>
      <c r="D44" s="35"/>
      <c r="E44" s="36">
        <f>SUM(E43:E43)</f>
        <v>1800</v>
      </c>
    </row>
    <row r="45" spans="1:5" ht="19.5" customHeight="1">
      <c r="A45" s="37" t="s">
        <v>48</v>
      </c>
      <c r="B45" s="37"/>
      <c r="C45" s="37"/>
      <c r="D45" s="37"/>
      <c r="E45" s="38">
        <f>E17+E28+E36+E41+E44</f>
        <v>52945</v>
      </c>
    </row>
    <row r="46" spans="1:5" ht="16.5" customHeight="1">
      <c r="A46" s="39"/>
      <c r="B46" s="39"/>
      <c r="C46" s="39"/>
      <c r="D46" s="39"/>
      <c r="E46" s="39"/>
    </row>
    <row r="47" spans="1:5" ht="19.5" customHeight="1">
      <c r="A47" s="8" t="s">
        <v>49</v>
      </c>
      <c r="B47" s="8"/>
      <c r="C47" s="8"/>
      <c r="D47" s="8"/>
      <c r="E47" s="8"/>
    </row>
    <row r="48" spans="1:5" ht="21" customHeight="1">
      <c r="A48" s="9" t="s">
        <v>50</v>
      </c>
      <c r="B48" s="9"/>
      <c r="C48" s="9"/>
      <c r="D48" s="9"/>
      <c r="E48" s="9"/>
    </row>
    <row r="49" spans="1:5" ht="12.75">
      <c r="A49" s="10" t="s">
        <v>9</v>
      </c>
      <c r="B49" s="11" t="s">
        <v>10</v>
      </c>
      <c r="C49" s="12">
        <v>150</v>
      </c>
      <c r="D49" s="13">
        <v>20</v>
      </c>
      <c r="E49" s="14">
        <f>C49*D49</f>
        <v>3000</v>
      </c>
    </row>
    <row r="50" spans="1:5" ht="12.75">
      <c r="A50" s="15" t="s">
        <v>11</v>
      </c>
      <c r="B50" s="11" t="s">
        <v>10</v>
      </c>
      <c r="C50" s="16">
        <v>80</v>
      </c>
      <c r="D50" s="11">
        <v>20</v>
      </c>
      <c r="E50" s="14">
        <f>C50*D50</f>
        <v>1600</v>
      </c>
    </row>
    <row r="51" spans="1:5" ht="12.75">
      <c r="A51" s="15" t="s">
        <v>12</v>
      </c>
      <c r="B51" s="11" t="s">
        <v>10</v>
      </c>
      <c r="C51" s="16">
        <v>300</v>
      </c>
      <c r="D51" s="11">
        <v>20</v>
      </c>
      <c r="E51" s="14">
        <f>C51*D51</f>
        <v>6000</v>
      </c>
    </row>
    <row r="52" spans="1:5" ht="12.75">
      <c r="A52" s="15" t="s">
        <v>13</v>
      </c>
      <c r="B52" s="11" t="s">
        <v>10</v>
      </c>
      <c r="C52" s="16">
        <v>150</v>
      </c>
      <c r="D52" s="11">
        <v>20</v>
      </c>
      <c r="E52" s="14">
        <f>C52*D52</f>
        <v>3000</v>
      </c>
    </row>
    <row r="53" spans="1:5" ht="12.75">
      <c r="A53" s="15" t="s">
        <v>14</v>
      </c>
      <c r="B53" s="11" t="s">
        <v>10</v>
      </c>
      <c r="C53" s="16">
        <v>50</v>
      </c>
      <c r="D53" s="11">
        <v>20</v>
      </c>
      <c r="E53" s="14">
        <f>C53*D53</f>
        <v>1000</v>
      </c>
    </row>
    <row r="54" spans="1:5" ht="12.75">
      <c r="A54" s="15" t="s">
        <v>15</v>
      </c>
      <c r="B54" s="11" t="s">
        <v>10</v>
      </c>
      <c r="C54" s="16">
        <v>50</v>
      </c>
      <c r="D54" s="11">
        <v>20</v>
      </c>
      <c r="E54" s="14">
        <f>C54*D54</f>
        <v>1000</v>
      </c>
    </row>
    <row r="55" spans="1:5" ht="12.75">
      <c r="A55" s="15" t="s">
        <v>16</v>
      </c>
      <c r="B55" s="11" t="s">
        <v>10</v>
      </c>
      <c r="C55" s="16">
        <v>100</v>
      </c>
      <c r="D55" s="19">
        <v>20</v>
      </c>
      <c r="E55" s="14">
        <f>C55*D55</f>
        <v>2000</v>
      </c>
    </row>
    <row r="56" spans="1:5" ht="12.75">
      <c r="A56" s="20" t="s">
        <v>17</v>
      </c>
      <c r="B56" s="11" t="s">
        <v>10</v>
      </c>
      <c r="C56" s="16">
        <v>290</v>
      </c>
      <c r="D56" s="11">
        <v>20</v>
      </c>
      <c r="E56" s="14">
        <f>C56*D56</f>
        <v>5800</v>
      </c>
    </row>
    <row r="57" spans="1:5" ht="12.75">
      <c r="A57" s="15" t="s">
        <v>18</v>
      </c>
      <c r="B57" s="11" t="s">
        <v>10</v>
      </c>
      <c r="C57" s="16">
        <v>70</v>
      </c>
      <c r="D57" s="11">
        <v>20</v>
      </c>
      <c r="E57" s="14">
        <f>C57*D57</f>
        <v>1400</v>
      </c>
    </row>
    <row r="58" spans="1:5" ht="12.75">
      <c r="A58" s="15" t="s">
        <v>19</v>
      </c>
      <c r="B58" s="11" t="s">
        <v>10</v>
      </c>
      <c r="C58" s="16">
        <v>220</v>
      </c>
      <c r="D58" s="11">
        <v>20</v>
      </c>
      <c r="E58" s="14">
        <f>C58*D58</f>
        <v>4400</v>
      </c>
    </row>
    <row r="59" spans="1:5" ht="12.75">
      <c r="A59" s="21" t="s">
        <v>20</v>
      </c>
      <c r="B59" s="21"/>
      <c r="C59" s="21"/>
      <c r="D59" s="21"/>
      <c r="E59" s="22">
        <f>SUM(E49:E58)</f>
        <v>29200</v>
      </c>
    </row>
    <row r="60" spans="1:5" ht="24" customHeight="1">
      <c r="A60" s="9" t="s">
        <v>51</v>
      </c>
      <c r="B60" s="9"/>
      <c r="C60" s="9"/>
      <c r="D60" s="9"/>
      <c r="E60" s="9"/>
    </row>
    <row r="61" spans="1:5" ht="12.75">
      <c r="A61" s="23" t="s">
        <v>22</v>
      </c>
      <c r="B61" s="11" t="s">
        <v>10</v>
      </c>
      <c r="C61" s="16">
        <v>90</v>
      </c>
      <c r="D61" s="16">
        <v>42</v>
      </c>
      <c r="E61" s="24">
        <f>C61*D61</f>
        <v>3780</v>
      </c>
    </row>
    <row r="62" spans="1:5" ht="12.75">
      <c r="A62" s="25" t="s">
        <v>23</v>
      </c>
      <c r="B62" s="11" t="s">
        <v>10</v>
      </c>
      <c r="C62" s="16">
        <v>60</v>
      </c>
      <c r="D62" s="16">
        <v>42</v>
      </c>
      <c r="E62" s="24">
        <f>C62*D62</f>
        <v>2520</v>
      </c>
    </row>
    <row r="63" spans="1:5" ht="12.75">
      <c r="A63" s="25" t="s">
        <v>24</v>
      </c>
      <c r="B63" s="11" t="s">
        <v>10</v>
      </c>
      <c r="C63" s="16">
        <v>250</v>
      </c>
      <c r="D63" s="16">
        <v>42</v>
      </c>
      <c r="E63" s="24">
        <f>C63*D63</f>
        <v>10500</v>
      </c>
    </row>
    <row r="64" spans="1:5" ht="12.75">
      <c r="A64" s="25" t="s">
        <v>25</v>
      </c>
      <c r="B64" s="11" t="s">
        <v>10</v>
      </c>
      <c r="C64" s="16">
        <v>135</v>
      </c>
      <c r="D64" s="16">
        <v>42</v>
      </c>
      <c r="E64" s="24">
        <f>C64*D64</f>
        <v>5670</v>
      </c>
    </row>
    <row r="65" spans="1:5" ht="12.75">
      <c r="A65" s="25" t="s">
        <v>26</v>
      </c>
      <c r="B65" s="11" t="s">
        <v>10</v>
      </c>
      <c r="C65" s="16">
        <v>50</v>
      </c>
      <c r="D65" s="16">
        <v>42</v>
      </c>
      <c r="E65" s="24">
        <f>C65*D65</f>
        <v>2100</v>
      </c>
    </row>
    <row r="66" spans="1:5" ht="12.75">
      <c r="A66" s="26" t="s">
        <v>27</v>
      </c>
      <c r="B66" s="11" t="s">
        <v>10</v>
      </c>
      <c r="C66" s="16">
        <v>30</v>
      </c>
      <c r="D66" s="16">
        <v>42</v>
      </c>
      <c r="E66" s="24">
        <f>C66*D66</f>
        <v>1260</v>
      </c>
    </row>
    <row r="67" spans="1:5" ht="12.75">
      <c r="A67" s="26" t="s">
        <v>28</v>
      </c>
      <c r="B67" s="11" t="s">
        <v>10</v>
      </c>
      <c r="C67" s="16">
        <v>210</v>
      </c>
      <c r="D67" s="16">
        <v>42</v>
      </c>
      <c r="E67" s="24">
        <f>C67*D67</f>
        <v>8820</v>
      </c>
    </row>
    <row r="68" spans="1:5" ht="12.75">
      <c r="A68" s="28" t="s">
        <v>20</v>
      </c>
      <c r="B68" s="28"/>
      <c r="C68" s="28"/>
      <c r="D68" s="28"/>
      <c r="E68" s="29">
        <f>SUM(E61:E67)</f>
        <v>34650</v>
      </c>
    </row>
    <row r="69" spans="1:5" ht="24" customHeight="1">
      <c r="A69" s="9" t="s">
        <v>52</v>
      </c>
      <c r="B69" s="9"/>
      <c r="C69" s="9"/>
      <c r="D69" s="9"/>
      <c r="E69" s="9"/>
    </row>
    <row r="70" spans="1:5" ht="12.75">
      <c r="A70" s="25" t="s">
        <v>34</v>
      </c>
      <c r="B70" s="11" t="s">
        <v>10</v>
      </c>
      <c r="C70" s="11">
        <v>50</v>
      </c>
      <c r="D70" s="11">
        <v>20</v>
      </c>
      <c r="E70" s="24">
        <f>C70*D70</f>
        <v>1000</v>
      </c>
    </row>
    <row r="71" spans="1:5" ht="12.75">
      <c r="A71" s="15" t="s">
        <v>35</v>
      </c>
      <c r="B71" s="11" t="s">
        <v>36</v>
      </c>
      <c r="C71" s="11">
        <v>20</v>
      </c>
      <c r="D71" s="11">
        <v>19</v>
      </c>
      <c r="E71" s="24">
        <f>C71*D71</f>
        <v>380</v>
      </c>
    </row>
    <row r="72" spans="1:5" ht="12.75">
      <c r="A72" s="27" t="s">
        <v>37</v>
      </c>
      <c r="B72" s="11" t="s">
        <v>10</v>
      </c>
      <c r="C72" s="16">
        <v>40</v>
      </c>
      <c r="D72" s="16">
        <v>20</v>
      </c>
      <c r="E72" s="24">
        <f>C72*D72</f>
        <v>800</v>
      </c>
    </row>
    <row r="73" spans="1:5" ht="12.75">
      <c r="A73" s="27" t="s">
        <v>38</v>
      </c>
      <c r="B73" s="11" t="s">
        <v>10</v>
      </c>
      <c r="C73" s="16">
        <v>250</v>
      </c>
      <c r="D73" s="16">
        <v>20</v>
      </c>
      <c r="E73" s="24">
        <f>C73*D73</f>
        <v>5000</v>
      </c>
    </row>
    <row r="74" spans="1:5" ht="12.75">
      <c r="A74" s="27" t="s">
        <v>39</v>
      </c>
      <c r="B74" s="11" t="s">
        <v>10</v>
      </c>
      <c r="C74" s="16">
        <v>280</v>
      </c>
      <c r="D74" s="16">
        <v>20</v>
      </c>
      <c r="E74" s="24">
        <f>C74*D74</f>
        <v>5600</v>
      </c>
    </row>
    <row r="75" spans="1:5" ht="12.75">
      <c r="A75" s="27" t="s">
        <v>40</v>
      </c>
      <c r="B75" s="11" t="s">
        <v>36</v>
      </c>
      <c r="C75" s="16">
        <v>130</v>
      </c>
      <c r="D75" s="16">
        <v>19</v>
      </c>
      <c r="E75" s="24">
        <f>C75*D75</f>
        <v>2470</v>
      </c>
    </row>
    <row r="76" spans="1:5" ht="12.75">
      <c r="A76" s="28" t="s">
        <v>20</v>
      </c>
      <c r="B76" s="28"/>
      <c r="C76" s="28"/>
      <c r="D76" s="28"/>
      <c r="E76" s="29">
        <f>SUM(E70:E75)</f>
        <v>15250</v>
      </c>
    </row>
    <row r="77" spans="1:5" ht="12.75">
      <c r="A77" s="40" t="s">
        <v>53</v>
      </c>
      <c r="B77" s="40"/>
      <c r="C77" s="40"/>
      <c r="D77" s="40"/>
      <c r="E77" s="38">
        <f>E59+E68+E76</f>
        <v>79100</v>
      </c>
    </row>
    <row r="78" ht="18.75" customHeight="1"/>
    <row r="79" spans="1:5" ht="12.75">
      <c r="A79" s="8" t="s">
        <v>54</v>
      </c>
      <c r="B79" s="8"/>
      <c r="C79" s="8"/>
      <c r="D79" s="8"/>
      <c r="E79" s="8"/>
    </row>
    <row r="80" spans="1:5" ht="12.75">
      <c r="A80" s="9" t="s">
        <v>55</v>
      </c>
      <c r="B80" s="9"/>
      <c r="C80" s="9"/>
      <c r="D80" s="9"/>
      <c r="E80" s="9"/>
    </row>
    <row r="81" spans="1:5" ht="12.75">
      <c r="A81" s="10" t="s">
        <v>9</v>
      </c>
      <c r="B81" s="11" t="s">
        <v>10</v>
      </c>
      <c r="C81" s="12">
        <v>150</v>
      </c>
      <c r="D81" s="13">
        <v>15</v>
      </c>
      <c r="E81" s="14">
        <f>C81*D81</f>
        <v>2250</v>
      </c>
    </row>
    <row r="82" spans="1:5" ht="12.75">
      <c r="A82" s="15" t="s">
        <v>11</v>
      </c>
      <c r="B82" s="11" t="s">
        <v>10</v>
      </c>
      <c r="C82" s="16">
        <v>80</v>
      </c>
      <c r="D82" s="11">
        <v>15</v>
      </c>
      <c r="E82" s="14">
        <f>C82*D82</f>
        <v>1200</v>
      </c>
    </row>
    <row r="83" spans="1:5" ht="12.75">
      <c r="A83" s="15" t="s">
        <v>12</v>
      </c>
      <c r="B83" s="11" t="s">
        <v>10</v>
      </c>
      <c r="C83" s="16">
        <v>300</v>
      </c>
      <c r="D83" s="11">
        <v>15</v>
      </c>
      <c r="E83" s="14">
        <f>C83*D83</f>
        <v>4500</v>
      </c>
    </row>
    <row r="84" spans="1:5" ht="12.75">
      <c r="A84" s="15" t="s">
        <v>13</v>
      </c>
      <c r="B84" s="11" t="s">
        <v>10</v>
      </c>
      <c r="C84" s="16">
        <v>150</v>
      </c>
      <c r="D84" s="11">
        <v>15</v>
      </c>
      <c r="E84" s="14">
        <f>C84*D84</f>
        <v>2250</v>
      </c>
    </row>
    <row r="85" spans="1:5" ht="12.75">
      <c r="A85" s="15" t="s">
        <v>14</v>
      </c>
      <c r="B85" s="11" t="s">
        <v>10</v>
      </c>
      <c r="C85" s="16">
        <v>50</v>
      </c>
      <c r="D85" s="11">
        <v>15</v>
      </c>
      <c r="E85" s="14">
        <f>C85*D85</f>
        <v>750</v>
      </c>
    </row>
    <row r="86" spans="1:5" ht="12.75">
      <c r="A86" s="15" t="s">
        <v>15</v>
      </c>
      <c r="B86" s="11" t="s">
        <v>10</v>
      </c>
      <c r="C86" s="16">
        <v>50</v>
      </c>
      <c r="D86" s="11">
        <v>15</v>
      </c>
      <c r="E86" s="14">
        <f>C86*D86</f>
        <v>750</v>
      </c>
    </row>
    <row r="87" spans="1:5" ht="12.75">
      <c r="A87" s="15" t="s">
        <v>16</v>
      </c>
      <c r="B87" s="11" t="s">
        <v>10</v>
      </c>
      <c r="C87" s="16">
        <v>100</v>
      </c>
      <c r="D87" s="19">
        <v>15</v>
      </c>
      <c r="E87" s="14">
        <f>C87*D87</f>
        <v>1500</v>
      </c>
    </row>
    <row r="88" spans="1:5" ht="12.75">
      <c r="A88" s="20" t="s">
        <v>17</v>
      </c>
      <c r="B88" s="11" t="s">
        <v>10</v>
      </c>
      <c r="C88" s="16">
        <v>290</v>
      </c>
      <c r="D88" s="11">
        <v>15</v>
      </c>
      <c r="E88" s="14">
        <f>C88*D88</f>
        <v>4350</v>
      </c>
    </row>
    <row r="89" spans="1:5" ht="12.75">
      <c r="A89" s="15" t="s">
        <v>18</v>
      </c>
      <c r="B89" s="11" t="s">
        <v>10</v>
      </c>
      <c r="C89" s="16">
        <v>70</v>
      </c>
      <c r="D89" s="11">
        <v>15</v>
      </c>
      <c r="E89" s="14">
        <f>C89*D89</f>
        <v>1050</v>
      </c>
    </row>
    <row r="90" spans="1:5" ht="12.75">
      <c r="A90" s="15" t="s">
        <v>19</v>
      </c>
      <c r="B90" s="11" t="s">
        <v>10</v>
      </c>
      <c r="C90" s="16">
        <v>220</v>
      </c>
      <c r="D90" s="11">
        <v>15</v>
      </c>
      <c r="E90" s="14">
        <f>C90*D90</f>
        <v>3300</v>
      </c>
    </row>
    <row r="91" spans="1:5" ht="12.75">
      <c r="A91" s="21" t="s">
        <v>20</v>
      </c>
      <c r="B91" s="21"/>
      <c r="C91" s="21"/>
      <c r="D91" s="21"/>
      <c r="E91" s="22">
        <f>SUM(E81:E90)</f>
        <v>21900</v>
      </c>
    </row>
    <row r="92" spans="1:5" ht="12.75">
      <c r="A92" s="9" t="s">
        <v>56</v>
      </c>
      <c r="B92" s="9"/>
      <c r="C92" s="9"/>
      <c r="D92" s="9"/>
      <c r="E92" s="9"/>
    </row>
    <row r="93" spans="1:5" ht="12.75">
      <c r="A93" s="23" t="s">
        <v>22</v>
      </c>
      <c r="B93" s="11" t="s">
        <v>10</v>
      </c>
      <c r="C93" s="16">
        <v>90</v>
      </c>
      <c r="D93" s="16">
        <v>34</v>
      </c>
      <c r="E93" s="24">
        <f>C93*D93</f>
        <v>3060</v>
      </c>
    </row>
    <row r="94" spans="1:5" ht="12.75">
      <c r="A94" s="25" t="s">
        <v>23</v>
      </c>
      <c r="B94" s="11" t="s">
        <v>10</v>
      </c>
      <c r="C94" s="16">
        <v>60</v>
      </c>
      <c r="D94" s="16">
        <v>34</v>
      </c>
      <c r="E94" s="24">
        <f>C94*D94</f>
        <v>2040</v>
      </c>
    </row>
    <row r="95" spans="1:5" ht="12.75">
      <c r="A95" s="25" t="s">
        <v>24</v>
      </c>
      <c r="B95" s="11" t="s">
        <v>10</v>
      </c>
      <c r="C95" s="16">
        <v>250</v>
      </c>
      <c r="D95" s="16">
        <v>34</v>
      </c>
      <c r="E95" s="24">
        <f>C95*D95</f>
        <v>8500</v>
      </c>
    </row>
    <row r="96" spans="1:5" ht="12.75">
      <c r="A96" s="25" t="s">
        <v>25</v>
      </c>
      <c r="B96" s="11" t="s">
        <v>10</v>
      </c>
      <c r="C96" s="16">
        <v>135</v>
      </c>
      <c r="D96" s="16">
        <v>34</v>
      </c>
      <c r="E96" s="24">
        <f>C96*D96</f>
        <v>4590</v>
      </c>
    </row>
    <row r="97" spans="1:5" ht="12.75">
      <c r="A97" s="25" t="s">
        <v>26</v>
      </c>
      <c r="B97" s="11" t="s">
        <v>10</v>
      </c>
      <c r="C97" s="16">
        <v>50</v>
      </c>
      <c r="D97" s="16">
        <v>34</v>
      </c>
      <c r="E97" s="24">
        <f>C97*D97</f>
        <v>1700</v>
      </c>
    </row>
    <row r="98" spans="1:5" ht="12.75">
      <c r="A98" s="26" t="s">
        <v>27</v>
      </c>
      <c r="B98" s="11" t="s">
        <v>10</v>
      </c>
      <c r="C98" s="16">
        <v>30</v>
      </c>
      <c r="D98" s="16">
        <v>34</v>
      </c>
      <c r="E98" s="24">
        <f>C98*D98</f>
        <v>1020</v>
      </c>
    </row>
    <row r="99" spans="1:5" ht="12.75">
      <c r="A99" s="26" t="s">
        <v>28</v>
      </c>
      <c r="B99" s="11" t="s">
        <v>10</v>
      </c>
      <c r="C99" s="16">
        <v>210</v>
      </c>
      <c r="D99" s="16">
        <v>34</v>
      </c>
      <c r="E99" s="24">
        <f>C99*D99</f>
        <v>7140</v>
      </c>
    </row>
    <row r="100" spans="1:5" ht="12.75">
      <c r="A100" s="28" t="s">
        <v>20</v>
      </c>
      <c r="B100" s="28"/>
      <c r="C100" s="28"/>
      <c r="D100" s="28"/>
      <c r="E100" s="29">
        <f>SUM(E93:E99)</f>
        <v>28050</v>
      </c>
    </row>
    <row r="101" spans="1:5" ht="12.75">
      <c r="A101" s="9" t="s">
        <v>57</v>
      </c>
      <c r="B101" s="9"/>
      <c r="C101" s="9"/>
      <c r="D101" s="9"/>
      <c r="E101" s="9"/>
    </row>
    <row r="102" spans="1:5" ht="12.75">
      <c r="A102" s="25" t="s">
        <v>34</v>
      </c>
      <c r="B102" s="11" t="s">
        <v>10</v>
      </c>
      <c r="C102" s="11">
        <v>50</v>
      </c>
      <c r="D102" s="11">
        <v>15</v>
      </c>
      <c r="E102" s="24">
        <f>C102*D102</f>
        <v>750</v>
      </c>
    </row>
    <row r="103" spans="1:5" ht="12.75">
      <c r="A103" s="15" t="s">
        <v>35</v>
      </c>
      <c r="B103" s="11" t="s">
        <v>36</v>
      </c>
      <c r="C103" s="11">
        <v>20</v>
      </c>
      <c r="D103" s="11">
        <v>14</v>
      </c>
      <c r="E103" s="24">
        <f>C103*D103</f>
        <v>280</v>
      </c>
    </row>
    <row r="104" spans="1:5" ht="12.75">
      <c r="A104" s="27" t="s">
        <v>37</v>
      </c>
      <c r="B104" s="11" t="s">
        <v>10</v>
      </c>
      <c r="C104" s="16">
        <v>40</v>
      </c>
      <c r="D104" s="16">
        <v>15</v>
      </c>
      <c r="E104" s="24">
        <f>C104*D104</f>
        <v>600</v>
      </c>
    </row>
    <row r="105" spans="1:5" ht="12.75">
      <c r="A105" s="27" t="s">
        <v>38</v>
      </c>
      <c r="B105" s="11" t="s">
        <v>10</v>
      </c>
      <c r="C105" s="16">
        <v>250</v>
      </c>
      <c r="D105" s="16">
        <v>15</v>
      </c>
      <c r="E105" s="24">
        <f>C105*D105</f>
        <v>3750</v>
      </c>
    </row>
    <row r="106" spans="1:5" ht="12.75">
      <c r="A106" s="27" t="s">
        <v>39</v>
      </c>
      <c r="B106" s="11" t="s">
        <v>10</v>
      </c>
      <c r="C106" s="16">
        <v>280</v>
      </c>
      <c r="D106" s="16">
        <v>15</v>
      </c>
      <c r="E106" s="24">
        <f>C106*D106</f>
        <v>4200</v>
      </c>
    </row>
    <row r="107" spans="1:5" ht="12.75">
      <c r="A107" s="27" t="s">
        <v>40</v>
      </c>
      <c r="B107" s="11" t="s">
        <v>36</v>
      </c>
      <c r="C107" s="16">
        <v>130</v>
      </c>
      <c r="D107" s="16">
        <v>14</v>
      </c>
      <c r="E107" s="24">
        <f>C107*D107</f>
        <v>1820</v>
      </c>
    </row>
    <row r="108" spans="1:5" ht="12.75">
      <c r="A108" s="28" t="s">
        <v>20</v>
      </c>
      <c r="B108" s="28"/>
      <c r="C108" s="28"/>
      <c r="D108" s="28"/>
      <c r="E108" s="29">
        <f>SUM(E102:E107)</f>
        <v>11400</v>
      </c>
    </row>
    <row r="109" spans="1:5" ht="12.75">
      <c r="A109" s="40" t="s">
        <v>58</v>
      </c>
      <c r="B109" s="40"/>
      <c r="C109" s="40"/>
      <c r="D109" s="40"/>
      <c r="E109" s="41">
        <f>E91+E100+E108</f>
        <v>61350</v>
      </c>
    </row>
    <row r="110" ht="17.25" customHeight="1"/>
    <row r="111" spans="1:5" ht="12.75">
      <c r="A111" s="8" t="s">
        <v>59</v>
      </c>
      <c r="B111" s="8"/>
      <c r="C111" s="8"/>
      <c r="D111" s="8"/>
      <c r="E111" s="8"/>
    </row>
    <row r="112" spans="1:5" ht="12.75">
      <c r="A112" s="9" t="s">
        <v>60</v>
      </c>
      <c r="B112" s="9"/>
      <c r="C112" s="9"/>
      <c r="D112" s="9"/>
      <c r="E112" s="9"/>
    </row>
    <row r="113" spans="1:5" ht="12.75">
      <c r="A113" s="10" t="s">
        <v>9</v>
      </c>
      <c r="B113" s="11" t="s">
        <v>10</v>
      </c>
      <c r="C113" s="12">
        <v>150</v>
      </c>
      <c r="D113" s="13">
        <v>6</v>
      </c>
      <c r="E113" s="14">
        <f>C113*D113</f>
        <v>900</v>
      </c>
    </row>
    <row r="114" spans="1:5" ht="12.75">
      <c r="A114" s="15" t="s">
        <v>11</v>
      </c>
      <c r="B114" s="11" t="s">
        <v>10</v>
      </c>
      <c r="C114" s="16">
        <v>80</v>
      </c>
      <c r="D114" s="11">
        <v>6</v>
      </c>
      <c r="E114" s="14">
        <f>C114*D114</f>
        <v>480</v>
      </c>
    </row>
    <row r="115" spans="1:5" ht="12.75">
      <c r="A115" s="15" t="s">
        <v>12</v>
      </c>
      <c r="B115" s="11" t="s">
        <v>10</v>
      </c>
      <c r="C115" s="16">
        <v>300</v>
      </c>
      <c r="D115" s="11">
        <v>6</v>
      </c>
      <c r="E115" s="14">
        <f>C115*D115</f>
        <v>1800</v>
      </c>
    </row>
    <row r="116" spans="1:5" ht="12.75">
      <c r="A116" s="15" t="s">
        <v>13</v>
      </c>
      <c r="B116" s="11" t="s">
        <v>10</v>
      </c>
      <c r="C116" s="16">
        <v>150</v>
      </c>
      <c r="D116" s="11">
        <v>6</v>
      </c>
      <c r="E116" s="14">
        <f>C116*D116</f>
        <v>900</v>
      </c>
    </row>
    <row r="117" spans="1:5" ht="12.75">
      <c r="A117" s="15" t="s">
        <v>14</v>
      </c>
      <c r="B117" s="11" t="s">
        <v>10</v>
      </c>
      <c r="C117" s="16">
        <v>50</v>
      </c>
      <c r="D117" s="11">
        <v>6</v>
      </c>
      <c r="E117" s="14">
        <f>C117*D117</f>
        <v>300</v>
      </c>
    </row>
    <row r="118" spans="1:5" ht="12.75">
      <c r="A118" s="15" t="s">
        <v>15</v>
      </c>
      <c r="B118" s="11" t="s">
        <v>10</v>
      </c>
      <c r="C118" s="16">
        <v>50</v>
      </c>
      <c r="D118" s="11">
        <v>6</v>
      </c>
      <c r="E118" s="14">
        <f>C118*D118</f>
        <v>300</v>
      </c>
    </row>
    <row r="119" spans="1:5" ht="12.75">
      <c r="A119" s="15" t="s">
        <v>16</v>
      </c>
      <c r="B119" s="11" t="s">
        <v>10</v>
      </c>
      <c r="C119" s="16">
        <v>100</v>
      </c>
      <c r="D119" s="19">
        <v>6</v>
      </c>
      <c r="E119" s="14">
        <f>C119*D119</f>
        <v>600</v>
      </c>
    </row>
    <row r="120" spans="1:5" ht="12.75">
      <c r="A120" s="20" t="s">
        <v>17</v>
      </c>
      <c r="B120" s="11" t="s">
        <v>10</v>
      </c>
      <c r="C120" s="16">
        <v>290</v>
      </c>
      <c r="D120" s="11">
        <v>6</v>
      </c>
      <c r="E120" s="14">
        <f>C120*D120</f>
        <v>1740</v>
      </c>
    </row>
    <row r="121" spans="1:5" ht="12.75">
      <c r="A121" s="15" t="s">
        <v>18</v>
      </c>
      <c r="B121" s="11" t="s">
        <v>10</v>
      </c>
      <c r="C121" s="16">
        <v>70</v>
      </c>
      <c r="D121" s="11">
        <v>6</v>
      </c>
      <c r="E121" s="14">
        <f>C121*D121</f>
        <v>420</v>
      </c>
    </row>
    <row r="122" spans="1:5" ht="12.75">
      <c r="A122" s="15" t="s">
        <v>19</v>
      </c>
      <c r="B122" s="11" t="s">
        <v>10</v>
      </c>
      <c r="C122" s="16">
        <v>220</v>
      </c>
      <c r="D122" s="11">
        <v>6</v>
      </c>
      <c r="E122" s="14">
        <f>C122*D122</f>
        <v>1320</v>
      </c>
    </row>
    <row r="123" spans="1:5" ht="12.75">
      <c r="A123" s="21" t="s">
        <v>20</v>
      </c>
      <c r="B123" s="21"/>
      <c r="C123" s="21"/>
      <c r="D123" s="21"/>
      <c r="E123" s="22">
        <f>SUM(E113:E122)</f>
        <v>8760</v>
      </c>
    </row>
    <row r="124" spans="1:5" ht="12.75">
      <c r="A124" s="9" t="s">
        <v>61</v>
      </c>
      <c r="B124" s="9"/>
      <c r="C124" s="9"/>
      <c r="D124" s="9"/>
      <c r="E124" s="9"/>
    </row>
    <row r="125" spans="1:5" ht="12.75">
      <c r="A125" s="23" t="s">
        <v>22</v>
      </c>
      <c r="B125" s="11" t="s">
        <v>10</v>
      </c>
      <c r="C125" s="16">
        <v>90</v>
      </c>
      <c r="D125" s="16">
        <v>17</v>
      </c>
      <c r="E125" s="24">
        <f>C125*D125</f>
        <v>1530</v>
      </c>
    </row>
    <row r="126" spans="1:5" ht="12.75">
      <c r="A126" s="25" t="s">
        <v>23</v>
      </c>
      <c r="B126" s="11" t="s">
        <v>10</v>
      </c>
      <c r="C126" s="16">
        <v>60</v>
      </c>
      <c r="D126" s="16">
        <v>17</v>
      </c>
      <c r="E126" s="24">
        <f>C126*D126</f>
        <v>1020</v>
      </c>
    </row>
    <row r="127" spans="1:5" ht="12.75">
      <c r="A127" s="25" t="s">
        <v>24</v>
      </c>
      <c r="B127" s="11" t="s">
        <v>10</v>
      </c>
      <c r="C127" s="16">
        <v>250</v>
      </c>
      <c r="D127" s="16">
        <v>17</v>
      </c>
      <c r="E127" s="24">
        <f>C127*D127</f>
        <v>4250</v>
      </c>
    </row>
    <row r="128" spans="1:5" ht="12.75">
      <c r="A128" s="25" t="s">
        <v>24</v>
      </c>
      <c r="B128" s="11" t="s">
        <v>36</v>
      </c>
      <c r="C128" s="16">
        <v>200</v>
      </c>
      <c r="D128" s="16">
        <v>6</v>
      </c>
      <c r="E128" s="24">
        <f>C128*D128</f>
        <v>1200</v>
      </c>
    </row>
    <row r="129" spans="1:5" ht="12.75">
      <c r="A129" s="25" t="s">
        <v>25</v>
      </c>
      <c r="B129" s="11" t="s">
        <v>10</v>
      </c>
      <c r="C129" s="16">
        <v>135</v>
      </c>
      <c r="D129" s="16">
        <v>17</v>
      </c>
      <c r="E129" s="24">
        <f>C129*D129</f>
        <v>2295</v>
      </c>
    </row>
    <row r="130" spans="1:5" ht="12.75">
      <c r="A130" s="25" t="s">
        <v>25</v>
      </c>
      <c r="B130" s="11" t="s">
        <v>36</v>
      </c>
      <c r="C130" s="16">
        <v>110</v>
      </c>
      <c r="D130" s="16">
        <v>6</v>
      </c>
      <c r="E130" s="24">
        <f>C130*D130</f>
        <v>660</v>
      </c>
    </row>
    <row r="131" spans="1:5" ht="12.75">
      <c r="A131" s="25" t="s">
        <v>26</v>
      </c>
      <c r="B131" s="11" t="s">
        <v>10</v>
      </c>
      <c r="C131" s="16">
        <v>50</v>
      </c>
      <c r="D131" s="16">
        <v>17</v>
      </c>
      <c r="E131" s="24">
        <f>C131*D131</f>
        <v>850</v>
      </c>
    </row>
    <row r="132" spans="1:5" ht="12.75">
      <c r="A132" s="26" t="s">
        <v>27</v>
      </c>
      <c r="B132" s="11" t="s">
        <v>10</v>
      </c>
      <c r="C132" s="16">
        <v>30</v>
      </c>
      <c r="D132" s="16">
        <v>17</v>
      </c>
      <c r="E132" s="24">
        <f>C132*D132</f>
        <v>510</v>
      </c>
    </row>
    <row r="133" spans="1:5" ht="12.75">
      <c r="A133" s="26" t="s">
        <v>28</v>
      </c>
      <c r="B133" s="11" t="s">
        <v>10</v>
      </c>
      <c r="C133" s="16">
        <v>210</v>
      </c>
      <c r="D133" s="16">
        <v>17</v>
      </c>
      <c r="E133" s="24">
        <f>C133*D133</f>
        <v>3570</v>
      </c>
    </row>
    <row r="134" spans="1:5" ht="12.75">
      <c r="A134" s="28" t="s">
        <v>20</v>
      </c>
      <c r="B134" s="28"/>
      <c r="C134" s="28"/>
      <c r="D134" s="28"/>
      <c r="E134" s="29">
        <f>SUM(E125:E133)</f>
        <v>15885</v>
      </c>
    </row>
    <row r="135" spans="1:5" ht="12.75">
      <c r="A135" s="9" t="s">
        <v>62</v>
      </c>
      <c r="B135" s="9"/>
      <c r="C135" s="9"/>
      <c r="D135" s="9"/>
      <c r="E135" s="9"/>
    </row>
    <row r="136" spans="1:5" ht="12.75">
      <c r="A136" s="25" t="s">
        <v>34</v>
      </c>
      <c r="B136" s="11" t="s">
        <v>10</v>
      </c>
      <c r="C136" s="11">
        <v>50</v>
      </c>
      <c r="D136" s="11">
        <v>6</v>
      </c>
      <c r="E136" s="24">
        <f>C136*D136</f>
        <v>300</v>
      </c>
    </row>
    <row r="137" spans="1:5" ht="12.75">
      <c r="A137" s="15" t="s">
        <v>35</v>
      </c>
      <c r="B137" s="11" t="s">
        <v>36</v>
      </c>
      <c r="C137" s="11">
        <v>20</v>
      </c>
      <c r="D137" s="11">
        <v>8</v>
      </c>
      <c r="E137" s="24">
        <f>C137*D137</f>
        <v>160</v>
      </c>
    </row>
    <row r="138" spans="1:5" ht="12.75">
      <c r="A138" s="27" t="s">
        <v>37</v>
      </c>
      <c r="B138" s="11" t="s">
        <v>10</v>
      </c>
      <c r="C138" s="16">
        <v>40</v>
      </c>
      <c r="D138" s="16">
        <v>6</v>
      </c>
      <c r="E138" s="24">
        <f>C138*D138</f>
        <v>240</v>
      </c>
    </row>
    <row r="139" spans="1:5" ht="12.75">
      <c r="A139" s="27" t="s">
        <v>38</v>
      </c>
      <c r="B139" s="11" t="s">
        <v>10</v>
      </c>
      <c r="C139" s="16">
        <v>250</v>
      </c>
      <c r="D139" s="16">
        <v>6</v>
      </c>
      <c r="E139" s="24">
        <f>C139*D139</f>
        <v>1500</v>
      </c>
    </row>
    <row r="140" spans="1:5" ht="12.75">
      <c r="A140" s="27" t="s">
        <v>39</v>
      </c>
      <c r="B140" s="11" t="s">
        <v>10</v>
      </c>
      <c r="C140" s="16">
        <v>280</v>
      </c>
      <c r="D140" s="16">
        <v>6</v>
      </c>
      <c r="E140" s="24">
        <f>C140*D140</f>
        <v>1680</v>
      </c>
    </row>
    <row r="141" spans="1:5" ht="12.75">
      <c r="A141" s="27" t="s">
        <v>40</v>
      </c>
      <c r="B141" s="11" t="s">
        <v>36</v>
      </c>
      <c r="C141" s="16">
        <v>130</v>
      </c>
      <c r="D141" s="16">
        <v>8</v>
      </c>
      <c r="E141" s="24">
        <f>C141*D141</f>
        <v>1040</v>
      </c>
    </row>
    <row r="142" spans="1:5" ht="12.75">
      <c r="A142" s="28" t="s">
        <v>20</v>
      </c>
      <c r="B142" s="28"/>
      <c r="C142" s="28"/>
      <c r="D142" s="28"/>
      <c r="E142" s="29">
        <f>SUM(E136:E141)</f>
        <v>4920</v>
      </c>
    </row>
    <row r="143" spans="1:5" ht="12.75">
      <c r="A143" s="40" t="s">
        <v>63</v>
      </c>
      <c r="B143" s="40"/>
      <c r="C143" s="40"/>
      <c r="D143" s="40"/>
      <c r="E143" s="41">
        <f>E123+E134+E142</f>
        <v>29565</v>
      </c>
    </row>
    <row r="144" ht="18.75" customHeight="1"/>
    <row r="145" spans="1:5" ht="12.75">
      <c r="A145" s="8" t="s">
        <v>64</v>
      </c>
      <c r="B145" s="8"/>
      <c r="C145" s="8"/>
      <c r="D145" s="8"/>
      <c r="E145" s="8"/>
    </row>
    <row r="146" spans="1:5" ht="12.75">
      <c r="A146" s="9" t="s">
        <v>65</v>
      </c>
      <c r="B146" s="9"/>
      <c r="C146" s="9"/>
      <c r="D146" s="9"/>
      <c r="E146" s="9"/>
    </row>
    <row r="147" spans="1:5" ht="12.75">
      <c r="A147" s="10" t="s">
        <v>66</v>
      </c>
      <c r="B147" s="11" t="s">
        <v>30</v>
      </c>
      <c r="C147" s="12">
        <v>300</v>
      </c>
      <c r="D147" s="13">
        <v>1</v>
      </c>
      <c r="E147" s="14">
        <f>C147*D147</f>
        <v>300</v>
      </c>
    </row>
    <row r="148" spans="1:5" ht="12.75">
      <c r="A148" s="15" t="s">
        <v>67</v>
      </c>
      <c r="B148" s="11" t="s">
        <v>30</v>
      </c>
      <c r="C148" s="16">
        <v>300</v>
      </c>
      <c r="D148" s="11">
        <v>1</v>
      </c>
      <c r="E148" s="14">
        <f>C148*D148</f>
        <v>300</v>
      </c>
    </row>
    <row r="149" spans="1:5" ht="12.75">
      <c r="A149" s="15" t="s">
        <v>68</v>
      </c>
      <c r="B149" s="11" t="s">
        <v>30</v>
      </c>
      <c r="C149" s="16">
        <v>700</v>
      </c>
      <c r="D149" s="11">
        <v>1</v>
      </c>
      <c r="E149" s="14">
        <f>C149*D149</f>
        <v>700</v>
      </c>
    </row>
    <row r="150" spans="1:5" ht="12.75">
      <c r="A150" s="15" t="s">
        <v>69</v>
      </c>
      <c r="B150" s="11" t="s">
        <v>30</v>
      </c>
      <c r="C150" s="16">
        <v>200</v>
      </c>
      <c r="D150" s="11">
        <v>1</v>
      </c>
      <c r="E150" s="14">
        <f>C150*D150</f>
        <v>200</v>
      </c>
    </row>
    <row r="151" spans="1:5" ht="12.75">
      <c r="A151" s="15" t="s">
        <v>70</v>
      </c>
      <c r="B151" s="11" t="s">
        <v>10</v>
      </c>
      <c r="C151" s="16">
        <v>100</v>
      </c>
      <c r="D151" s="11">
        <v>23.4</v>
      </c>
      <c r="E151" s="14">
        <f>C151*D151</f>
        <v>2340</v>
      </c>
    </row>
    <row r="152" spans="1:5" ht="12.75">
      <c r="A152" s="21" t="s">
        <v>20</v>
      </c>
      <c r="B152" s="21"/>
      <c r="C152" s="21"/>
      <c r="D152" s="21"/>
      <c r="E152" s="22">
        <f>SUM(E147:E151)</f>
        <v>3840</v>
      </c>
    </row>
    <row r="153" spans="1:5" ht="12.75">
      <c r="A153" s="9" t="s">
        <v>71</v>
      </c>
      <c r="B153" s="9"/>
      <c r="C153" s="9"/>
      <c r="D153" s="9"/>
      <c r="E153" s="9"/>
    </row>
    <row r="154" spans="1:5" ht="13.5" customHeight="1">
      <c r="A154" s="25" t="s">
        <v>72</v>
      </c>
      <c r="B154" s="11" t="s">
        <v>10</v>
      </c>
      <c r="C154" s="16">
        <v>400</v>
      </c>
      <c r="D154" s="16">
        <v>23.4</v>
      </c>
      <c r="E154" s="24">
        <f>C154*D154</f>
        <v>9360</v>
      </c>
    </row>
    <row r="155" spans="1:5" ht="12.75">
      <c r="A155" s="25" t="s">
        <v>23</v>
      </c>
      <c r="B155" s="11" t="s">
        <v>10</v>
      </c>
      <c r="C155" s="16">
        <v>60</v>
      </c>
      <c r="D155" s="16">
        <v>23.4</v>
      </c>
      <c r="E155" s="24">
        <f>C155*D155</f>
        <v>1404</v>
      </c>
    </row>
    <row r="156" spans="1:5" ht="12.75">
      <c r="A156" s="25" t="s">
        <v>73</v>
      </c>
      <c r="B156" s="11" t="s">
        <v>10</v>
      </c>
      <c r="C156" s="16">
        <v>650</v>
      </c>
      <c r="D156" s="16">
        <v>23.4</v>
      </c>
      <c r="E156" s="24">
        <f>C156*D156</f>
        <v>15209.999999999998</v>
      </c>
    </row>
    <row r="157" spans="1:5" ht="12.75">
      <c r="A157" s="25" t="s">
        <v>74</v>
      </c>
      <c r="B157" s="11" t="s">
        <v>10</v>
      </c>
      <c r="C157" s="16">
        <v>150</v>
      </c>
      <c r="D157" s="16">
        <v>23.4</v>
      </c>
      <c r="E157" s="24">
        <f>C157*D157</f>
        <v>3510</v>
      </c>
    </row>
    <row r="158" spans="1:5" ht="12.75">
      <c r="A158" s="28" t="s">
        <v>20</v>
      </c>
      <c r="B158" s="28"/>
      <c r="C158" s="28"/>
      <c r="D158" s="28"/>
      <c r="E158" s="29">
        <f>SUM(E154:E157)</f>
        <v>29484</v>
      </c>
    </row>
    <row r="159" spans="1:5" ht="12.75">
      <c r="A159" s="9" t="s">
        <v>75</v>
      </c>
      <c r="B159" s="9"/>
      <c r="C159" s="9"/>
      <c r="D159" s="9"/>
      <c r="E159" s="9"/>
    </row>
    <row r="160" spans="1:5" ht="12.75">
      <c r="A160" s="27" t="s">
        <v>37</v>
      </c>
      <c r="B160" s="11" t="s">
        <v>10</v>
      </c>
      <c r="C160" s="16">
        <v>40</v>
      </c>
      <c r="D160" s="16">
        <v>3.5</v>
      </c>
      <c r="E160" s="24">
        <f>C160*D160</f>
        <v>140</v>
      </c>
    </row>
    <row r="161" spans="1:5" ht="12.75">
      <c r="A161" s="27" t="s">
        <v>76</v>
      </c>
      <c r="B161" s="11" t="s">
        <v>10</v>
      </c>
      <c r="C161" s="16">
        <v>450</v>
      </c>
      <c r="D161" s="16">
        <v>3.5</v>
      </c>
      <c r="E161" s="24">
        <f>C161*D161</f>
        <v>1575</v>
      </c>
    </row>
    <row r="162" spans="1:5" ht="12.75">
      <c r="A162" s="27" t="s">
        <v>77</v>
      </c>
      <c r="B162" s="11" t="s">
        <v>10</v>
      </c>
      <c r="C162" s="16">
        <v>650</v>
      </c>
      <c r="D162" s="16">
        <v>3.5</v>
      </c>
      <c r="E162" s="24">
        <f>C162*D162</f>
        <v>2275</v>
      </c>
    </row>
    <row r="163" spans="1:5" ht="12.75">
      <c r="A163" s="27" t="s">
        <v>74</v>
      </c>
      <c r="B163" s="11" t="s">
        <v>10</v>
      </c>
      <c r="C163" s="16">
        <v>150</v>
      </c>
      <c r="D163" s="16">
        <v>3.5</v>
      </c>
      <c r="E163" s="24">
        <f>C163*D163</f>
        <v>525</v>
      </c>
    </row>
    <row r="164" spans="1:5" ht="12.75">
      <c r="A164" s="28" t="s">
        <v>20</v>
      </c>
      <c r="B164" s="28"/>
      <c r="C164" s="28"/>
      <c r="D164" s="28"/>
      <c r="E164" s="29">
        <f>SUM(E160:E163)</f>
        <v>4515</v>
      </c>
    </row>
    <row r="165" spans="1:5" ht="12.75">
      <c r="A165" s="30" t="s">
        <v>78</v>
      </c>
      <c r="B165" s="30"/>
      <c r="C165" s="30"/>
      <c r="D165" s="30"/>
      <c r="E165" s="30"/>
    </row>
    <row r="166" spans="1:5" ht="12.75">
      <c r="A166" s="25" t="s">
        <v>31</v>
      </c>
      <c r="B166" s="11" t="s">
        <v>32</v>
      </c>
      <c r="C166" s="16">
        <v>2900</v>
      </c>
      <c r="D166" s="16">
        <v>1</v>
      </c>
      <c r="E166" s="24">
        <f>C166*D166</f>
        <v>2900</v>
      </c>
    </row>
    <row r="167" spans="1:5" ht="12.75">
      <c r="A167" s="25" t="s">
        <v>79</v>
      </c>
      <c r="B167" s="31" t="s">
        <v>30</v>
      </c>
      <c r="C167" s="31">
        <v>1700</v>
      </c>
      <c r="D167" s="31">
        <v>1</v>
      </c>
      <c r="E167" s="32">
        <f>C167*D167</f>
        <v>1700</v>
      </c>
    </row>
    <row r="168" spans="1:5" ht="12.75">
      <c r="A168" s="25" t="s">
        <v>80</v>
      </c>
      <c r="B168" s="31" t="s">
        <v>30</v>
      </c>
      <c r="C168" s="31">
        <v>2500</v>
      </c>
      <c r="D168" s="31">
        <v>1</v>
      </c>
      <c r="E168" s="32">
        <f>C168*D168</f>
        <v>2500</v>
      </c>
    </row>
    <row r="169" spans="1:5" ht="12.75">
      <c r="A169" s="25" t="s">
        <v>81</v>
      </c>
      <c r="B169" s="31" t="s">
        <v>30</v>
      </c>
      <c r="C169" s="31">
        <v>1000</v>
      </c>
      <c r="D169" s="31">
        <v>1</v>
      </c>
      <c r="E169" s="32">
        <f>C169*D169</f>
        <v>1000</v>
      </c>
    </row>
    <row r="170" spans="1:5" ht="12.75">
      <c r="A170" s="25" t="s">
        <v>82</v>
      </c>
      <c r="B170" s="31" t="s">
        <v>30</v>
      </c>
      <c r="C170" s="31">
        <v>2500</v>
      </c>
      <c r="D170" s="31">
        <v>1</v>
      </c>
      <c r="E170" s="32">
        <f>C170*D170</f>
        <v>2500</v>
      </c>
    </row>
    <row r="171" spans="1:5" ht="12.75">
      <c r="A171" s="25" t="s">
        <v>83</v>
      </c>
      <c r="B171" s="31" t="s">
        <v>30</v>
      </c>
      <c r="C171" s="31">
        <v>400</v>
      </c>
      <c r="D171" s="31">
        <v>1</v>
      </c>
      <c r="E171" s="32">
        <f>C171*D171</f>
        <v>400</v>
      </c>
    </row>
    <row r="172" spans="1:5" ht="12.75">
      <c r="A172" s="25" t="s">
        <v>84</v>
      </c>
      <c r="B172" s="11" t="s">
        <v>10</v>
      </c>
      <c r="C172" s="16">
        <v>600</v>
      </c>
      <c r="D172" s="16">
        <v>3.5</v>
      </c>
      <c r="E172" s="32">
        <f>C172*D172</f>
        <v>2100</v>
      </c>
    </row>
    <row r="173" spans="1:5" ht="12.75" customHeight="1">
      <c r="A173" s="33" t="s">
        <v>45</v>
      </c>
      <c r="B173" s="33"/>
      <c r="C173" s="33"/>
      <c r="D173" s="33"/>
      <c r="E173" s="34">
        <f>SUM(E166:E172)</f>
        <v>13100</v>
      </c>
    </row>
    <row r="174" spans="1:5" ht="12.75">
      <c r="A174" s="37" t="s">
        <v>85</v>
      </c>
      <c r="B174" s="37"/>
      <c r="C174" s="37"/>
      <c r="D174" s="37"/>
      <c r="E174" s="41">
        <f>E152+E158+E164+E173</f>
        <v>50939</v>
      </c>
    </row>
    <row r="177" spans="1:5" ht="45.75" customHeight="1">
      <c r="A177" s="42" t="s">
        <v>86</v>
      </c>
      <c r="B177" s="42"/>
      <c r="C177" s="42"/>
      <c r="D177" s="43">
        <f>E45+E77+E109+E143+E174</f>
        <v>273899</v>
      </c>
      <c r="E177" s="43"/>
    </row>
  </sheetData>
  <sheetProtection selectLockedCells="1" selectUnlockedCells="1"/>
  <mergeCells count="52">
    <mergeCell ref="A1:E1"/>
    <mergeCell ref="A2:E2"/>
    <mergeCell ref="A3:E3"/>
    <mergeCell ref="A5:E5"/>
    <mergeCell ref="A6:E6"/>
    <mergeCell ref="A17:D17"/>
    <mergeCell ref="A18:E18"/>
    <mergeCell ref="A28:D28"/>
    <mergeCell ref="A29:E29"/>
    <mergeCell ref="A36:D36"/>
    <mergeCell ref="A37:E37"/>
    <mergeCell ref="A41:D41"/>
    <mergeCell ref="A42:E42"/>
    <mergeCell ref="A44:D44"/>
    <mergeCell ref="A45:D45"/>
    <mergeCell ref="A46:E46"/>
    <mergeCell ref="A47:E47"/>
    <mergeCell ref="A48:E48"/>
    <mergeCell ref="A59:D59"/>
    <mergeCell ref="A60:E60"/>
    <mergeCell ref="A68:D68"/>
    <mergeCell ref="A69:E69"/>
    <mergeCell ref="A76:D76"/>
    <mergeCell ref="A77:D77"/>
    <mergeCell ref="A79:E79"/>
    <mergeCell ref="A80:E80"/>
    <mergeCell ref="A91:D91"/>
    <mergeCell ref="A92:E92"/>
    <mergeCell ref="A100:D100"/>
    <mergeCell ref="A101:E101"/>
    <mergeCell ref="A108:D108"/>
    <mergeCell ref="A109:D109"/>
    <mergeCell ref="A111:E111"/>
    <mergeCell ref="A112:E112"/>
    <mergeCell ref="A123:D123"/>
    <mergeCell ref="A124:E124"/>
    <mergeCell ref="A134:D134"/>
    <mergeCell ref="A135:E135"/>
    <mergeCell ref="A142:D142"/>
    <mergeCell ref="A143:D143"/>
    <mergeCell ref="A145:E145"/>
    <mergeCell ref="A146:E146"/>
    <mergeCell ref="A152:D152"/>
    <mergeCell ref="A153:E153"/>
    <mergeCell ref="A158:D158"/>
    <mergeCell ref="A159:E159"/>
    <mergeCell ref="A164:D164"/>
    <mergeCell ref="A165:E165"/>
    <mergeCell ref="A173:D173"/>
    <mergeCell ref="A174:D174"/>
    <mergeCell ref="A177:C177"/>
    <mergeCell ref="D177:E17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2012-12-27T10:27:14Z</dcterms:created>
  <dcterms:modified xsi:type="dcterms:W3CDTF">2013-02-25T14:08:07Z</dcterms:modified>
  <cp:category/>
  <cp:version/>
  <cp:contentType/>
  <cp:contentStatus/>
  <cp:revision>13</cp:revision>
</cp:coreProperties>
</file>